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3" l="1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2" i="13" l="1"/>
  <c r="F63" i="13" s="1"/>
  <c r="F64" i="13" s="1"/>
  <c r="F65" i="13" l="1"/>
  <c r="F66" i="13" s="1"/>
  <c r="F68" i="13" l="1"/>
  <c r="F6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<sst xmlns="http://schemas.openxmlformats.org/spreadsheetml/2006/main" count="6440" uniqueCount="897">
  <si>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</si>
  <si>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</si>
  <si>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</si>
  <si>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</si>
  <si>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</si>
  <si>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</si>
  <si>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</si>
  <si>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</si>
  <si>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</si>
  <si>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</si>
  <si>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</si>
  <si>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</si>
  <si>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</si>
  <si>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</si>
  <si>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</si>
  <si>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</si>
  <si>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</si>
  <si>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</si>
  <si>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</si>
  <si>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</si>
  <si>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</si>
  <si>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</si>
  <si>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</si>
  <si>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</si>
  <si>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</si>
  <si>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</si>
  <si>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</si>
  <si>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</si>
  <si>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</si>
  <si>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</si>
  <si>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</si>
  <si>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</si>
  <si>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</si>
  <si>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</si>
  <si>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</si>
  <si>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</si>
  <si>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</si>
  <si>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</si>
  <si>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</si>
  <si>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</si>
  <si>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</si>
  <si>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</si>
  <si>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</si>
  <si>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</si>
  <si>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</si>
  <si>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</si>
  <si>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</si>
  <si>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</si>
  <si>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</si>
  <si>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</si>
  <si>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</si>
  <si>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</si>
  <si>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</si>
  <si>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</si>
  <si>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</si>
  <si>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</si>
  <si>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</si>
  <si>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</si>
  <si>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</si>
  <si>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</si>
  <si>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</si>
  <si>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</si>
  <si>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</si>
  <si>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</si>
  <si>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</si>
  <si>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</si>
  <si>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</si>
  <si>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</si>
  <si>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</si>
  <si>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</si>
  <si>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</si>
  <si>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</si>
  <si>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</si>
  <si>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</si>
  <si>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</si>
  <si>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</si>
  <si>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</si>
  <si>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</si>
  <si>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</si>
  <si>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</si>
  <si>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</si>
  <si>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</si>
  <si>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</si>
  <si>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</si>
  <si>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</si>
  <si>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</si>
  <si>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</si>
  <si>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</si>
  <si>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</si>
  <si>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</si>
  <si>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</si>
  <si>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</si>
  <si>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</si>
  <si>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</si>
  <si>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</si>
  <si>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</si>
  <si>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</si>
  <si>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</si>
  <si>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</si>
  <si>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</si>
  <si>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</si>
  <si>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</si>
  <si>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</si>
  <si>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</si>
  <si>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</si>
  <si>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</si>
  <si>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</si>
  <si>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</si>
  <si>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</si>
  <si>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</si>
  <si>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</si>
  <si>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</si>
  <si>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</si>
  <si>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</si>
  <si>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</si>
  <si>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</si>
  <si>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</si>
  <si>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</si>
  <si>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</si>
  <si>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</si>
  <si>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</si>
  <si>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</si>
  <si>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</si>
  <si>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</si>
  <si>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</si>
  <si>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</si>
  <si>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</si>
  <si>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</si>
  <si>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</si>
  <si>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</si>
  <si>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</si>
  <si>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</si>
  <si>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</si>
  <si>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</si>
  <si>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</si>
  <si>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</si>
  <si>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</si>
  <si>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</si>
  <si>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</si>
  <si>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</si>
  <si>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</si>
  <si>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</si>
  <si>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</si>
  <si>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</si>
  <si>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</si>
  <si>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</si>
  <si>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</si>
  <si>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</si>
  <si>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</si>
  <si>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</si>
  <si>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</si>
  <si>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</si>
  <si>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</si>
  <si>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</si>
  <si>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</si>
  <si>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</si>
  <si>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</si>
  <si>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</si>
  <si>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</si>
  <si>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</si>
  <si>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</si>
  <si>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</si>
  <si>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</si>
  <si>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</si>
  <si>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</si>
  <si>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</si>
  <si>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</si>
  <si>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</si>
  <si>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</si>
  <si>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</si>
  <si>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</si>
  <si>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</si>
  <si>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</si>
  <si>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</si>
  <si>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</si>
  <si>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</si>
  <si>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</si>
  <si>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</si>
  <si>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</si>
  <si>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</si>
  <si>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</si>
  <si>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</si>
  <si>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</si>
  <si>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</si>
  <si>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</si>
  <si>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</si>
  <si>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</si>
  <si>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</si>
  <si>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</si>
  <si>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</si>
  <si>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</si>
  <si>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</si>
  <si>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</si>
  <si>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</si>
  <si>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</si>
  <si>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</si>
  <si>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</si>
  <si>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</si>
  <si>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</si>
  <si>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</si>
  <si>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</si>
  <si>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</si>
  <si>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</si>
  <si>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</si>
  <si>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</si>
  <si>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</si>
  <si>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</si>
  <si>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</si>
  <si>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</si>
  <si>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</si>
  <si>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</si>
  <si>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</si>
  <si>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</si>
  <si>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</si>
  <si>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</si>
  <si>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</si>
  <si>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</si>
  <si>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</si>
  <si>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</si>
  <si>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</si>
  <si>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</si>
  <si>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</si>
  <si>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</si>
  <si>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</si>
  <si>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</si>
  <si>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</si>
  <si>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</si>
  <si>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</si>
  <si>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</si>
  <si>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</si>
  <si>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</si>
  <si>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</si>
  <si>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</si>
  <si>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</si>
  <si>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</si>
  <si>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</si>
  <si>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</si>
  <si>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</si>
  <si>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</si>
  <si>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</si>
  <si>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</si>
  <si>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</si>
  <si>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</si>
  <si>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</si>
  <si>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</si>
  <si>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</si>
  <si>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</si>
  <si>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</si>
  <si>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</si>
  <si>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</si>
  <si>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</si>
  <si>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</si>
  <si>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</si>
  <si>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</si>
  <si>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</si>
  <si>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</si>
  <si>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</si>
  <si>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</si>
  <si>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</si>
  <si>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</si>
  <si>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</si>
  <si>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</si>
  <si>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</si>
  <si>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</si>
  <si>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</si>
  <si>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</si>
  <si>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</si>
  <si>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</si>
  <si>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</si>
  <si>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</si>
  <si>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</si>
  <si>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</si>
  <si>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</si>
  <si>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</si>
  <si>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</si>
  <si>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</si>
  <si>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</si>
  <si>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</si>
  <si>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</si>
  <si>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</si>
  <si>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</si>
  <si>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</si>
  <si>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</si>
  <si>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</si>
  <si>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</si>
  <si>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</si>
  <si>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</si>
  <si>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</si>
  <si>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</si>
  <si>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</si>
  <si>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</si>
  <si>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</si>
  <si>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</si>
  <si>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</si>
  <si>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</si>
  <si>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</si>
  <si>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</si>
  <si>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</si>
  <si>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</si>
  <si>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</si>
  <si>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</si>
  <si>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</si>
  <si>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</si>
  <si>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</si>
  <si>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</si>
  <si>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</si>
  <si>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</si>
  <si>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</si>
  <si>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</si>
  <si>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</si>
  <si>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</si>
  <si>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</si>
  <si>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</si>
  <si>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</si>
  <si>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</si>
  <si>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</si>
  <si>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</si>
  <si>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</si>
  <si>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</si>
  <si>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</si>
  <si>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</si>
  <si>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</si>
  <si>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</si>
  <si>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</si>
  <si>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</si>
  <si>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</si>
  <si>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</si>
  <si>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</si>
  <si>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</si>
  <si>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</si>
  <si>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</si>
  <si>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</si>
  <si>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</si>
  <si>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</si>
  <si>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</si>
  <si>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</si>
  <si>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</si>
  <si>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</si>
  <si>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</si>
  <si>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</si>
  <si>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</si>
  <si>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</si>
  <si>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</si>
  <si>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</si>
  <si>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</si>
  <si>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</si>
  <si>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</si>
  <si>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</si>
  <si>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</si>
  <si>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</si>
  <si>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</si>
  <si>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</si>
  <si>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</si>
  <si>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</si>
  <si>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</si>
  <si>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</si>
  <si>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</si>
  <si>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</si>
  <si>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</si>
  <si>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</si>
  <si>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</si>
  <si>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</si>
  <si>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</si>
  <si>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</si>
  <si>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</si>
  <si>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</si>
  <si>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</si>
  <si>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</si>
  <si>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</si>
  <si>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</si>
  <si>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</si>
  <si>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</si>
  <si>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</si>
  <si>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</si>
  <si>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</si>
  <si>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</si>
  <si>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</si>
  <si>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</si>
  <si>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</si>
  <si>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</si>
  <si>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</si>
  <si>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</si>
  <si>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</si>
  <si>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</si>
  <si>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</si>
  <si>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</si>
  <si>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</si>
  <si>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</si>
  <si>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</si>
  <si>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</si>
  <si>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</si>
  <si>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</si>
  <si>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</si>
  <si>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</si>
  <si>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</si>
  <si>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</si>
  <si>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</si>
  <si>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</si>
  <si>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</si>
  <si>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</si>
  <si>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</si>
  <si>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</si>
  <si>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</si>
  <si>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</si>
  <si>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</si>
  <si>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</si>
  <si>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</si>
  <si>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</si>
  <si>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</si>
  <si>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</si>
  <si>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</si>
  <si>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</si>
  <si>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</si>
  <si>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</si>
  <si>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</si>
  <si>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</si>
  <si>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</si>
  <si>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</si>
  <si>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</si>
  <si>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</si>
  <si>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</si>
  <si>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</si>
  <si>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</si>
  <si>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</si>
  <si>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</si>
  <si>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</si>
  <si>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</si>
  <si>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</si>
  <si>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</si>
  <si>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</si>
  <si>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</si>
  <si>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</si>
  <si>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</si>
  <si>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</si>
  <si>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</si>
  <si>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</si>
  <si>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</si>
  <si>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</si>
  <si>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</si>
  <si>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</si>
  <si>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</si>
  <si>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</si>
  <si>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</si>
  <si>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</si>
  <si>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</si>
  <si>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</si>
  <si>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</si>
  <si>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</si>
  <si>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</si>
  <si>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</si>
  <si>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</si>
  <si>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</si>
  <si>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</si>
  <si>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</si>
  <si>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</si>
  <si>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</si>
  <si>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</si>
  <si>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</si>
  <si>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</si>
  <si>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</si>
  <si>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</si>
  <si>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</si>
  <si>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</si>
  <si>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</si>
  <si>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</si>
  <si>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</si>
  <si>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</si>
  <si>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</si>
  <si>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</si>
  <si>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</si>
  <si>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</si>
  <si>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</si>
  <si>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</si>
  <si>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</si>
  <si>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</si>
  <si>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</si>
  <si>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</si>
  <si>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</si>
  <si>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</si>
  <si>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</si>
  <si>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</si>
  <si>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</si>
  <si>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</si>
  <si>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</si>
  <si>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</si>
  <si>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</si>
  <si>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</si>
  <si>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</si>
  <si>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</si>
  <si>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</si>
  <si>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</si>
  <si>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</si>
  <si>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</si>
  <si>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</si>
  <si>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</si>
  <si>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</si>
  <si>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</si>
  <si>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</si>
  <si>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</si>
  <si>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</si>
  <si>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</si>
  <si>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</si>
  <si>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</si>
  <si>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</si>
  <si>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</si>
  <si>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</si>
  <si>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</si>
  <si>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</si>
  <si>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</si>
  <si>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</si>
  <si>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</si>
  <si>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</si>
  <si>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</si>
  <si>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</si>
  <si>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</si>
  <si>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</si>
  <si>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</si>
  <si>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</si>
  <si>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</si>
  <si>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</si>
  <si>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</si>
  <si>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</si>
  <si>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</si>
  <si>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</si>
  <si>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</si>
  <si>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</si>
  <si>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</si>
  <si>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</si>
  <si>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</si>
  <si>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</si>
  <si>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</si>
  <si>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</si>
  <si>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</si>
  <si>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</si>
  <si>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</si>
  <si>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</si>
  <si>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</si>
  <si>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</si>
  <si>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</si>
  <si>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</si>
  <si>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</si>
  <si>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</si>
  <si>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</si>
  <si>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</si>
  <si>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</si>
  <si>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</si>
  <si>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</si>
  <si>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</si>
  <si>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</si>
  <si>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</si>
  <si>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</si>
  <si>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</si>
  <si>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</si>
  <si>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</si>
  <si>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</si>
  <si>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</si>
  <si>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</si>
  <si>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</si>
  <si>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</si>
  <si>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</si>
  <si>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</si>
  <si>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</si>
  <si>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</si>
  <si>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</si>
  <si>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</si>
  <si>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</si>
  <si>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</si>
  <si>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</si>
  <si>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</si>
  <si>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</si>
  <si>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</si>
  <si>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</si>
  <si>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</si>
  <si>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</si>
  <si>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</si>
  <si>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</si>
  <si>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</si>
  <si>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</si>
  <si>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</si>
  <si>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</si>
  <si>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</si>
  <si>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</si>
  <si>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</si>
  <si>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</si>
  <si>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</si>
  <si>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</si>
  <si>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</si>
  <si>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</si>
  <si>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</si>
  <si>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</si>
  <si>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</si>
  <si>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</si>
  <si>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</si>
  <si>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</si>
  <si>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</si>
  <si>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</si>
  <si>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</si>
  <si>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</si>
  <si>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</si>
  <si>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</si>
  <si>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</si>
  <si>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</si>
  <si>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</si>
  <si>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</si>
  <si>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</si>
  <si>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</si>
  <si>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</si>
  <si>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</si>
  <si>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</si>
  <si>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</si>
  <si>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</si>
  <si>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</si>
  <si>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</si>
  <si>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</si>
  <si>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</si>
  <si>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</si>
  <si>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</si>
  <si>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</si>
  <si>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</si>
  <si>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</si>
  <si>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</si>
  <si>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</si>
  <si>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</si>
  <si>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</si>
  <si>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</si>
  <si>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</si>
  <si>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</si>
  <si>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</si>
  <si>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</si>
  <si>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</si>
  <si>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</si>
  <si>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</si>
  <si>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</si>
  <si>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</si>
  <si>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</si>
  <si>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</si>
  <si>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</si>
  <si>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</si>
  <si>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</si>
  <si>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</si>
  <si>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</si>
  <si>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</si>
  <si>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</si>
  <si>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</si>
  <si>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</si>
  <si>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</si>
  <si>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</si>
  <si>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</si>
  <si>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</si>
  <si>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</si>
  <si>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</si>
  <si>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</si>
  <si>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</si>
  <si>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</si>
  <si>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</si>
  <si>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</si>
  <si>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</si>
  <si>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</si>
  <si>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</si>
  <si>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</si>
  <si>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</si>
  <si>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</si>
  <si>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</si>
  <si>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</si>
  <si>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</si>
  <si>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</si>
  <si>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</si>
  <si>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</si>
  <si>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</si>
  <si>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</si>
  <si>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</si>
  <si>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</si>
  <si>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</si>
  <si>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</si>
  <si>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</si>
  <si>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</si>
  <si>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</si>
  <si>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</si>
  <si>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</si>
  <si>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</si>
  <si>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</si>
  <si>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</si>
  <si>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</si>
  <si>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</si>
  <si>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</si>
  <si>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</si>
  <si>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</si>
  <si>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</si>
  <si>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</si>
  <si>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</si>
  <si>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</si>
  <si>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</si>
  <si>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</si>
  <si>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</si>
  <si>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</si>
  <si>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</si>
  <si>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</si>
  <si>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</si>
  <si>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</si>
  <si>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</si>
  <si>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</si>
  <si>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</si>
  <si>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</si>
  <si>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</si>
  <si>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</si>
  <si>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</si>
  <si>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</si>
  <si>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</si>
  <si>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</si>
  <si>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</si>
  <si>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</si>
  <si>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</si>
  <si>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</si>
  <si>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</si>
  <si>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</si>
  <si>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</si>
  <si>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</si>
  <si>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</si>
  <si>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</si>
  <si>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</si>
  <si>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</si>
  <si>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</si>
  <si>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</si>
  <si>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</si>
  <si>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</si>
  <si>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</si>
  <si>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</si>
  <si>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</si>
  <si>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</si>
  <si>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</si>
  <si>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</si>
  <si>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</si>
  <si>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</si>
  <si>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</si>
  <si>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</si>
  <si>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</si>
  <si>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</si>
  <si>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</si>
  <si>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</si>
  <si>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</si>
  <si>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</si>
  <si>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</si>
  <si>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</si>
  <si>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</si>
  <si>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</si>
  <si>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</si>
  <si>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</si>
  <si>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</si>
  <si>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</si>
  <si>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</si>
  <si>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</si>
  <si>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</si>
  <si>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</si>
  <si>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</si>
  <si>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</si>
  <si>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</si>
  <si>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</si>
  <si>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</si>
  <si>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</si>
  <si>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</si>
  <si>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</si>
  <si>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</si>
  <si>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</si>
  <si>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</si>
  <si>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</si>
  <si>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</si>
  <si>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</si>
  <si>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</si>
  <si>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</si>
  <si>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</si>
  <si>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</si>
  <si>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</si>
  <si>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</si>
  <si>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</si>
  <si>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</si>
  <si>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</si>
  <si>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</si>
  <si>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</si>
  <si>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</si>
  <si>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</si>
  <si>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</si>
  <si>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</si>
  <si>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</si>
  <si>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</si>
  <si>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</si>
  <si>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</si>
  <si>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</si>
  <si>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</si>
  <si>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</si>
  <si>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</si>
  <si>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</si>
  <si>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</si>
  <si>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</si>
  <si>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</si>
  <si>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</si>
  <si>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</si>
  <si>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</si>
  <si>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</si>
  <si>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</si>
  <si>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</si>
  <si>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</si>
  <si>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</si>
  <si>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</si>
  <si>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</si>
  <si>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</si>
  <si>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</si>
  <si>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</si>
  <si>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</si>
  <si>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მძღოლების მოსასვენებელი ფანჩატურის მოწყობა</t>
  </si>
  <si>
    <t>1</t>
  </si>
  <si>
    <t>1-1</t>
  </si>
  <si>
    <t>ღორღი 0-40 მმ</t>
  </si>
  <si>
    <t>დატვირთული გრუნტის გატანა ავტოთვითმცლელებით 14.4 კმ</t>
  </si>
  <si>
    <t>ლენტური საძირკვლის ქვეშ ხრეშის ბალიშის მოწყობა სისქით 10 სმ. (კ=0.98-1.25), მასალის შეძენა</t>
  </si>
  <si>
    <t>3-1</t>
  </si>
  <si>
    <t>რკბ. ლენტური საძირკვლის მოწყობა, ბეტონის მარკა B-25, არმატურა 0.113ტ, მასალის შეძენა</t>
  </si>
  <si>
    <t>ბეტონი B-25</t>
  </si>
  <si>
    <t>4-2</t>
  </si>
  <si>
    <t>არმატურა A500c 14 მმ</t>
  </si>
  <si>
    <t>4-3</t>
  </si>
  <si>
    <t>არმატურა A240c 8 მმ</t>
  </si>
  <si>
    <t>4-4</t>
  </si>
  <si>
    <t>4-5</t>
  </si>
  <si>
    <t>რკბ. იატაკის ფილის მოწყობა, ბეტონის მარკა B-25, არმატურა 0.378ტ, მასალის შეძენა</t>
  </si>
  <si>
    <t>5-1</t>
  </si>
  <si>
    <t>5-2</t>
  </si>
  <si>
    <t>5-3</t>
  </si>
  <si>
    <t>ყალიბის ფარი 40 მმ</t>
  </si>
  <si>
    <t>5-4</t>
  </si>
  <si>
    <t>ფანჩატურის ლითონის კარკასის მოწყობა, მილკვადრატებით, მასალის შეძენა</t>
  </si>
  <si>
    <t>6-1</t>
  </si>
  <si>
    <t>მილკვადრატი 100*100*4 მმ</t>
  </si>
  <si>
    <t>6-2</t>
  </si>
  <si>
    <t>სამონტაჟო ელემენტები</t>
  </si>
  <si>
    <t>მოსასვენებელი სკამის მოწყობა, მასალის შეძენა</t>
  </si>
  <si>
    <t>7-1</t>
  </si>
  <si>
    <t>მილკვადრატი 50*50*4 მმ</t>
  </si>
  <si>
    <t>7-2</t>
  </si>
  <si>
    <t>გლუვად დამუშავებული ხის ფიცარი 500*40მმ</t>
  </si>
  <si>
    <t>7-3</t>
  </si>
  <si>
    <t>სახურავის 50 მმ  სენდვიჩპანელის მოწყობა, მასალის შეძენით</t>
  </si>
  <si>
    <t>8-1</t>
  </si>
  <si>
    <t>50 მმ სენდვიჩპანელი სახურავის, შეღებილი, გალვანიზირებული ლითონის ფურცლებით, ცეცხლგამძლე კატეგორია B2, სისქით 50 მმ, პოლიურეთანის შიგთავსით</t>
  </si>
  <si>
    <t>8-2</t>
  </si>
  <si>
    <t>თვითმბურღი ხრახნი 6,3/5,5*135მმ</t>
  </si>
  <si>
    <t>8-3</t>
  </si>
  <si>
    <t>ქანჩი-ჭანჭიკი M10</t>
  </si>
  <si>
    <t>8-4</t>
  </si>
  <si>
    <t>ქანჩი-ჭანჭიკი M5</t>
  </si>
  <si>
    <t>8-5</t>
  </si>
  <si>
    <t>ელექტროდი</t>
  </si>
  <si>
    <t>კეხის, დაფერილი თუნუქის ფურცელი მოწყობა 500*6550მმ.
δ 0,5მმ, მასალის შეძენით</t>
  </si>
  <si>
    <t>9-1</t>
  </si>
  <si>
    <t>თუნუქის ფურცელი 500*6550 მმ δ 0,5მმ</t>
  </si>
  <si>
    <t>ჰორიზონტალური წყალჩამყვანი ფართუკი - საცრემლული, 200*13400, მასალის შეძენით</t>
  </si>
  <si>
    <t>10-1</t>
  </si>
  <si>
    <t>თუნუქის ფურცელი 200*13400 მმ</t>
  </si>
  <si>
    <t>აქსესუარი-მოჩარჩოება: დაფერილი თუნუქის ფურცელი (სენდვიჩპანელოვანი სახურავის ქვედა ზედაპირსა და ჰორიზონტალურ მილკვადრატს
შორის შექმნილი კუთხეები), 350*12000, მასალის შეძენით</t>
  </si>
  <si>
    <t>11-1</t>
  </si>
  <si>
    <t>თუნუქის ფურცელი 350*12000 მმ</t>
  </si>
  <si>
    <t>ჰორიზონტალური, დაფერილი თუნუქის ჟოლობის შეძენა, მოწყობა  დ=174მმ. მასალის შეძენა</t>
  </si>
  <si>
    <t>12-1</t>
  </si>
  <si>
    <t>ჰორიზონტალური, დაფერილი თუნუქის ჟოლობი D174 მმ</t>
  </si>
  <si>
    <t>12-2</t>
  </si>
  <si>
    <t>წყალჩამყვანი მუხლი</t>
  </si>
  <si>
    <t>ვერტიკალური ჟოლობის დაფერილი თუნუქის ძაბრი. ვერტიკალური დაფერილი თუნუქის ჟოლობი  დ=100მმ. მასალის შეძენა</t>
  </si>
  <si>
    <t>13-1</t>
  </si>
  <si>
    <t>დაფერილი თუნუქის ძაბრი</t>
  </si>
  <si>
    <t>13-2</t>
  </si>
  <si>
    <t>ვერტიკალური დაფერილი თუნუქის ჟოლობი  დ=100მმ</t>
  </si>
  <si>
    <t>14</t>
  </si>
  <si>
    <t>კარკასის გარშემო-სახურავის ქვეშ, აკვაპანელის 200*12,5მმ არშიის მოწყობა. მასალის შეძენა</t>
  </si>
  <si>
    <t>აკვაპანელი</t>
  </si>
  <si>
    <t>14-1</t>
  </si>
  <si>
    <t>CD პროფილი</t>
  </si>
  <si>
    <t>14-2</t>
  </si>
  <si>
    <t xml:space="preserve">CD პროფილის გადასაბმელი </t>
  </si>
  <si>
    <t>14-3</t>
  </si>
  <si>
    <t xml:space="preserve">CD პროფილის ჯვარედინი გადასაბმელი </t>
  </si>
  <si>
    <t>14-4</t>
  </si>
  <si>
    <t>პირდაპირი საკიდი</t>
  </si>
  <si>
    <t>14-5</t>
  </si>
  <si>
    <t>შურუპი</t>
  </si>
  <si>
    <t>14-6</t>
  </si>
  <si>
    <t>დუბელი</t>
  </si>
  <si>
    <t>14-7</t>
  </si>
  <si>
    <t>არმირების ლენტი</t>
  </si>
  <si>
    <t>14-8</t>
  </si>
  <si>
    <t>აკვანელის ფითხი</t>
  </si>
  <si>
    <t>იატაკის ზედაპირზე და გვერდებზე კერამოგრანიტის ფილების 500*500*30 მოწყობა. მასალის შეძენა</t>
  </si>
  <si>
    <t>15-1</t>
  </si>
  <si>
    <t>კერამოგრანიტის ფილები 500*500*30</t>
  </si>
  <si>
    <t>15-2</t>
  </si>
  <si>
    <t>წებო-ცემენტი</t>
  </si>
  <si>
    <t>16</t>
  </si>
  <si>
    <t>სამშენებლო ნაგავის დატვირთვა ავტოთვითმცლელზე და
 14.4 კმ მანძილზე გატანა</t>
  </si>
  <si>
    <t>მ²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</si>
</sst>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167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6" xfId="11" applyNumberFormat="1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166" fontId="5" fillId="0" borderId="17" xfId="11" applyNumberFormat="1" applyFont="1" applyFill="1" applyBorder="1" applyAlignment="1">
      <alignment horizontal="center" vertical="center"/>
    </xf>
    <xf numFmtId="2" fontId="5" fillId="0" borderId="17" xfId="11" applyNumberFormat="1" applyFont="1" applyFill="1" applyBorder="1" applyAlignment="1">
      <alignment horizontal="center" vertical="center"/>
    </xf>
    <xf numFmtId="168" fontId="5" fillId="0" borderId="17" xfId="11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28" xfId="3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1" applyFont="1" applyFill="1" applyBorder="1" applyAlignment="1">
      <alignment horizontal="left" vertical="center"/>
    </xf>
    <xf numFmtId="0" fontId="5" fillId="0" borderId="17" xfId="1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43" fontId="5" fillId="0" borderId="4" xfId="7" applyFont="1" applyFill="1" applyBorder="1" applyAlignment="1">
      <alignment horizontal="center" vertical="center"/>
    </xf>
    <xf numFmtId="43" fontId="5" fillId="0" borderId="28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7" sqref="M17"/>
    </sheetView>
  </sheetViews>
  <sheetFormatPr defaultColWidth="9.1796875" defaultRowHeight="16" x14ac:dyDescent="0.35"/>
  <cols>
    <col min="1" max="1" width="6.1796875" style="238" customWidth="1"/>
    <col min="2" max="2" width="73.726562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809</v>
      </c>
      <c r="B7" s="289" t="s">
        <v>321</v>
      </c>
      <c r="C7" s="271" t="s">
        <v>773</v>
      </c>
      <c r="D7" s="272">
        <v>6</v>
      </c>
      <c r="E7" s="298"/>
      <c r="F7" s="298">
        <f>D7*E7</f>
        <v>0</v>
      </c>
      <c r="G7" s="252" t="s">
        <v>805</v>
      </c>
    </row>
    <row r="8" spans="1:10" s="67" customFormat="1" ht="16.5" x14ac:dyDescent="0.35">
      <c r="A8" s="273" t="s">
        <v>810</v>
      </c>
      <c r="B8" s="290" t="s">
        <v>811</v>
      </c>
      <c r="C8" s="274" t="s">
        <v>773</v>
      </c>
      <c r="D8" s="275">
        <v>3.5999999999999997E-4</v>
      </c>
      <c r="E8" s="187"/>
      <c r="F8" s="187">
        <f>D8*E8</f>
        <v>0</v>
      </c>
      <c r="G8" s="252" t="s">
        <v>804</v>
      </c>
    </row>
    <row r="9" spans="1:10" s="67" customFormat="1" x14ac:dyDescent="0.35">
      <c r="A9" s="273" t="s">
        <v>117</v>
      </c>
      <c r="B9" s="291" t="s">
        <v>812</v>
      </c>
      <c r="C9" s="274" t="s">
        <v>19</v>
      </c>
      <c r="D9" s="276">
        <v>11.7</v>
      </c>
      <c r="E9" s="187"/>
      <c r="F9" s="187">
        <f t="shared" ref="F9:F61" si="0">D9*E9</f>
        <v>0</v>
      </c>
      <c r="G9" s="252" t="s">
        <v>805</v>
      </c>
    </row>
    <row r="10" spans="1:10" s="67" customFormat="1" ht="16.5" x14ac:dyDescent="0.35">
      <c r="A10" s="273" t="s">
        <v>118</v>
      </c>
      <c r="B10" s="290" t="s">
        <v>813</v>
      </c>
      <c r="C10" s="274" t="s">
        <v>773</v>
      </c>
      <c r="D10" s="277">
        <v>1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3" t="s">
        <v>814</v>
      </c>
      <c r="B11" s="290" t="s">
        <v>160</v>
      </c>
      <c r="C11" s="274" t="s">
        <v>773</v>
      </c>
      <c r="D11" s="278">
        <v>1.1499999999999999</v>
      </c>
      <c r="E11" s="187"/>
      <c r="F11" s="187">
        <f t="shared" si="0"/>
        <v>0</v>
      </c>
      <c r="G11" s="252" t="s">
        <v>804</v>
      </c>
    </row>
    <row r="12" spans="1:10" ht="16.5" x14ac:dyDescent="0.35">
      <c r="A12" s="279" t="s">
        <v>248</v>
      </c>
      <c r="B12" s="292" t="s">
        <v>815</v>
      </c>
      <c r="C12" s="280" t="s">
        <v>773</v>
      </c>
      <c r="D12" s="281">
        <v>5</v>
      </c>
      <c r="E12" s="187"/>
      <c r="F12" s="187">
        <f t="shared" si="0"/>
        <v>0</v>
      </c>
      <c r="G12" s="252" t="s">
        <v>805</v>
      </c>
    </row>
    <row r="13" spans="1:10" ht="16.5" x14ac:dyDescent="0.35">
      <c r="A13" s="279" t="s">
        <v>322</v>
      </c>
      <c r="B13" s="293" t="s">
        <v>816</v>
      </c>
      <c r="C13" s="280" t="s">
        <v>773</v>
      </c>
      <c r="D13" s="282">
        <v>5.0749999999999993</v>
      </c>
      <c r="E13" s="187"/>
      <c r="F13" s="187">
        <f t="shared" si="0"/>
        <v>0</v>
      </c>
      <c r="G13" s="252" t="s">
        <v>804</v>
      </c>
    </row>
    <row r="14" spans="1:10" x14ac:dyDescent="0.35">
      <c r="A14" s="279" t="s">
        <v>817</v>
      </c>
      <c r="B14" s="293" t="s">
        <v>818</v>
      </c>
      <c r="C14" s="280" t="s">
        <v>19</v>
      </c>
      <c r="D14" s="283">
        <v>9.6799999999999997E-2</v>
      </c>
      <c r="E14" s="187"/>
      <c r="F14" s="187">
        <f t="shared" si="0"/>
        <v>0</v>
      </c>
      <c r="G14" s="252" t="s">
        <v>804</v>
      </c>
    </row>
    <row r="15" spans="1:10" s="67" customFormat="1" x14ac:dyDescent="0.35">
      <c r="A15" s="279" t="s">
        <v>819</v>
      </c>
      <c r="B15" s="293" t="s">
        <v>820</v>
      </c>
      <c r="C15" s="280" t="s">
        <v>19</v>
      </c>
      <c r="D15" s="283">
        <v>1.6500000000000001E-2</v>
      </c>
      <c r="E15" s="187"/>
      <c r="F15" s="187">
        <f t="shared" si="0"/>
        <v>0</v>
      </c>
      <c r="G15" s="252" t="s">
        <v>804</v>
      </c>
    </row>
    <row r="16" spans="1:10" s="67" customFormat="1" ht="16.5" x14ac:dyDescent="0.35">
      <c r="A16" s="279" t="s">
        <v>821</v>
      </c>
      <c r="B16" s="293" t="s">
        <v>490</v>
      </c>
      <c r="C16" s="280" t="s">
        <v>777</v>
      </c>
      <c r="D16" s="283">
        <v>3.5149999999999997</v>
      </c>
      <c r="E16" s="187"/>
      <c r="F16" s="187">
        <f t="shared" si="0"/>
        <v>0</v>
      </c>
      <c r="G16" s="252" t="s">
        <v>804</v>
      </c>
    </row>
    <row r="17" spans="1:218" ht="16.5" x14ac:dyDescent="0.35">
      <c r="A17" s="279" t="s">
        <v>822</v>
      </c>
      <c r="B17" s="293" t="s">
        <v>494</v>
      </c>
      <c r="C17" s="280" t="s">
        <v>773</v>
      </c>
      <c r="D17" s="282">
        <v>5.6999999999999995E-2</v>
      </c>
      <c r="E17" s="187"/>
      <c r="F17" s="187">
        <f t="shared" si="0"/>
        <v>0</v>
      </c>
      <c r="G17" s="252" t="s">
        <v>804</v>
      </c>
    </row>
    <row r="18" spans="1:218" ht="16.5" x14ac:dyDescent="0.35">
      <c r="A18" s="279" t="s">
        <v>119</v>
      </c>
      <c r="B18" s="292" t="s">
        <v>823</v>
      </c>
      <c r="C18" s="280" t="s">
        <v>773</v>
      </c>
      <c r="D18" s="282">
        <v>2.93</v>
      </c>
      <c r="E18" s="187"/>
      <c r="F18" s="187">
        <f t="shared" si="0"/>
        <v>0</v>
      </c>
      <c r="G18" s="252" t="s">
        <v>805</v>
      </c>
    </row>
    <row r="19" spans="1:218" s="67" customFormat="1" ht="16.5" x14ac:dyDescent="0.35">
      <c r="A19" s="279" t="s">
        <v>824</v>
      </c>
      <c r="B19" s="293" t="s">
        <v>816</v>
      </c>
      <c r="C19" s="280" t="s">
        <v>773</v>
      </c>
      <c r="D19" s="282">
        <v>2.9739499999999999</v>
      </c>
      <c r="E19" s="187"/>
      <c r="F19" s="187">
        <f t="shared" si="0"/>
        <v>0</v>
      </c>
      <c r="G19" s="252" t="s">
        <v>804</v>
      </c>
    </row>
    <row r="20" spans="1:218" x14ac:dyDescent="0.35">
      <c r="A20" s="279" t="s">
        <v>825</v>
      </c>
      <c r="B20" s="293" t="s">
        <v>818</v>
      </c>
      <c r="C20" s="280" t="s">
        <v>19</v>
      </c>
      <c r="D20" s="283">
        <v>0.37810000000000005</v>
      </c>
      <c r="E20" s="187"/>
      <c r="F20" s="187">
        <f t="shared" si="0"/>
        <v>0</v>
      </c>
      <c r="G20" s="252" t="s">
        <v>804</v>
      </c>
    </row>
    <row r="21" spans="1:218" ht="16.5" x14ac:dyDescent="0.35">
      <c r="A21" s="279" t="s">
        <v>826</v>
      </c>
      <c r="B21" s="293" t="s">
        <v>827</v>
      </c>
      <c r="C21" s="280" t="s">
        <v>777</v>
      </c>
      <c r="D21" s="283">
        <v>0.22100990000000001</v>
      </c>
      <c r="E21" s="187"/>
      <c r="F21" s="187">
        <f t="shared" si="0"/>
        <v>0</v>
      </c>
      <c r="G21" s="252" t="s">
        <v>804</v>
      </c>
    </row>
    <row r="22" spans="1:218" ht="16.5" x14ac:dyDescent="0.35">
      <c r="A22" s="279" t="s">
        <v>828</v>
      </c>
      <c r="B22" s="293" t="s">
        <v>494</v>
      </c>
      <c r="C22" s="280" t="s">
        <v>773</v>
      </c>
      <c r="D22" s="282">
        <v>2.3440000000000002E-3</v>
      </c>
      <c r="E22" s="187"/>
      <c r="F22" s="187">
        <f t="shared" si="0"/>
        <v>0</v>
      </c>
      <c r="G22" s="252" t="s">
        <v>804</v>
      </c>
    </row>
    <row r="23" spans="1:218" x14ac:dyDescent="0.35">
      <c r="A23" s="279" t="s">
        <v>251</v>
      </c>
      <c r="B23" s="292" t="s">
        <v>829</v>
      </c>
      <c r="C23" s="280" t="s">
        <v>19</v>
      </c>
      <c r="D23" s="282">
        <v>1.1539999999999999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79" t="s">
        <v>830</v>
      </c>
      <c r="B24" s="293" t="s">
        <v>831</v>
      </c>
      <c r="C24" s="280" t="s">
        <v>27</v>
      </c>
      <c r="D24" s="282">
        <v>97.5</v>
      </c>
      <c r="E24" s="187"/>
      <c r="F24" s="187">
        <f t="shared" si="0"/>
        <v>0</v>
      </c>
      <c r="G24" s="252" t="s">
        <v>804</v>
      </c>
    </row>
    <row r="25" spans="1:218" x14ac:dyDescent="0.35">
      <c r="A25" s="279" t="s">
        <v>832</v>
      </c>
      <c r="B25" s="293" t="s">
        <v>833</v>
      </c>
      <c r="C25" s="280" t="s">
        <v>69</v>
      </c>
      <c r="D25" s="283">
        <v>9.6936</v>
      </c>
      <c r="E25" s="187"/>
      <c r="F25" s="187">
        <f t="shared" si="0"/>
        <v>0</v>
      </c>
      <c r="G25" s="252" t="s">
        <v>804</v>
      </c>
      <c r="H25" s="90"/>
    </row>
    <row r="26" spans="1:218" x14ac:dyDescent="0.35">
      <c r="A26" s="279" t="s">
        <v>252</v>
      </c>
      <c r="B26" s="292" t="s">
        <v>834</v>
      </c>
      <c r="C26" s="280" t="s">
        <v>19</v>
      </c>
      <c r="D26" s="282">
        <v>0.37219999999999998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79" t="s">
        <v>835</v>
      </c>
      <c r="B27" s="293" t="s">
        <v>836</v>
      </c>
      <c r="C27" s="280" t="s">
        <v>19</v>
      </c>
      <c r="D27" s="282">
        <v>0.37219999999999998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9" t="s">
        <v>837</v>
      </c>
      <c r="B28" s="293" t="s">
        <v>838</v>
      </c>
      <c r="C28" s="280" t="s">
        <v>27</v>
      </c>
      <c r="D28" s="282">
        <v>13.3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9" t="s">
        <v>839</v>
      </c>
      <c r="B29" s="293" t="s">
        <v>833</v>
      </c>
      <c r="C29" s="280" t="s">
        <v>69</v>
      </c>
      <c r="D29" s="283">
        <v>3.1264799999999999</v>
      </c>
      <c r="E29" s="187"/>
      <c r="F29" s="18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4" t="s">
        <v>260</v>
      </c>
      <c r="B30" s="294" t="s">
        <v>840</v>
      </c>
      <c r="C30" s="172" t="s">
        <v>52</v>
      </c>
      <c r="D30" s="174">
        <v>42.7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84" t="s">
        <v>841</v>
      </c>
      <c r="B31" s="295" t="s">
        <v>842</v>
      </c>
      <c r="C31" s="172" t="s">
        <v>52</v>
      </c>
      <c r="D31" s="174">
        <v>42.7</v>
      </c>
      <c r="E31" s="187"/>
      <c r="F31" s="187">
        <f t="shared" si="0"/>
        <v>0</v>
      </c>
      <c r="G31" s="252" t="s">
        <v>804</v>
      </c>
    </row>
    <row r="32" spans="1:218" s="55" customFormat="1" x14ac:dyDescent="0.35">
      <c r="A32" s="284" t="s">
        <v>843</v>
      </c>
      <c r="B32" s="295" t="s">
        <v>844</v>
      </c>
      <c r="C32" s="172" t="s">
        <v>28</v>
      </c>
      <c r="D32" s="174">
        <v>244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284" t="s">
        <v>845</v>
      </c>
      <c r="B33" s="295" t="s">
        <v>846</v>
      </c>
      <c r="C33" s="172" t="s">
        <v>28</v>
      </c>
      <c r="D33" s="172">
        <v>85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x14ac:dyDescent="0.45">
      <c r="A34" s="284" t="s">
        <v>847</v>
      </c>
      <c r="B34" s="295" t="s">
        <v>848</v>
      </c>
      <c r="C34" s="172" t="s">
        <v>28</v>
      </c>
      <c r="D34" s="172">
        <v>58</v>
      </c>
      <c r="E34" s="187"/>
      <c r="F34" s="187">
        <f t="shared" si="0"/>
        <v>0</v>
      </c>
      <c r="G34" s="252" t="s">
        <v>804</v>
      </c>
    </row>
    <row r="35" spans="1:8" s="253" customFormat="1" x14ac:dyDescent="0.45">
      <c r="A35" s="284" t="s">
        <v>849</v>
      </c>
      <c r="B35" s="295" t="s">
        <v>850</v>
      </c>
      <c r="C35" s="172" t="s">
        <v>69</v>
      </c>
      <c r="D35" s="174">
        <v>0.30743999999999999</v>
      </c>
      <c r="E35" s="187"/>
      <c r="F35" s="187">
        <f t="shared" si="0"/>
        <v>0</v>
      </c>
      <c r="G35" s="252" t="s">
        <v>804</v>
      </c>
      <c r="H35" s="90"/>
    </row>
    <row r="36" spans="1:8" s="253" customFormat="1" x14ac:dyDescent="0.45">
      <c r="A36" s="284" t="s">
        <v>261</v>
      </c>
      <c r="B36" s="294" t="s">
        <v>851</v>
      </c>
      <c r="C36" s="172" t="s">
        <v>52</v>
      </c>
      <c r="D36" s="174">
        <v>3.2749999999999999</v>
      </c>
      <c r="E36" s="187"/>
      <c r="F36" s="187">
        <f t="shared" si="0"/>
        <v>0</v>
      </c>
      <c r="G36" s="252" t="s">
        <v>805</v>
      </c>
    </row>
    <row r="37" spans="1:8" s="253" customFormat="1" x14ac:dyDescent="0.45">
      <c r="A37" s="279" t="s">
        <v>852</v>
      </c>
      <c r="B37" s="293" t="s">
        <v>853</v>
      </c>
      <c r="C37" s="280" t="s">
        <v>52</v>
      </c>
      <c r="D37" s="282">
        <v>3.2749999999999999</v>
      </c>
      <c r="E37" s="187"/>
      <c r="F37" s="187">
        <f t="shared" si="0"/>
        <v>0</v>
      </c>
      <c r="G37" s="252" t="s">
        <v>804</v>
      </c>
      <c r="H37" s="90"/>
    </row>
    <row r="38" spans="1:8" s="253" customFormat="1" x14ac:dyDescent="0.45">
      <c r="A38" s="284" t="s">
        <v>155</v>
      </c>
      <c r="B38" s="294" t="s">
        <v>854</v>
      </c>
      <c r="C38" s="172" t="s">
        <v>52</v>
      </c>
      <c r="D38" s="174">
        <v>2.7</v>
      </c>
      <c r="E38" s="187"/>
      <c r="F38" s="187">
        <f t="shared" si="0"/>
        <v>0</v>
      </c>
      <c r="G38" s="252" t="s">
        <v>805</v>
      </c>
    </row>
    <row r="39" spans="1:8" s="253" customFormat="1" x14ac:dyDescent="0.45">
      <c r="A39" s="279" t="s">
        <v>855</v>
      </c>
      <c r="B39" s="293" t="s">
        <v>856</v>
      </c>
      <c r="C39" s="280"/>
      <c r="D39" s="282">
        <v>2.7</v>
      </c>
      <c r="E39" s="187"/>
      <c r="F39" s="187">
        <f t="shared" si="0"/>
        <v>0</v>
      </c>
      <c r="G39" s="252" t="s">
        <v>804</v>
      </c>
      <c r="H39" s="90"/>
    </row>
    <row r="40" spans="1:8" x14ac:dyDescent="0.35">
      <c r="A40" s="284" t="s">
        <v>305</v>
      </c>
      <c r="B40" s="294" t="s">
        <v>857</v>
      </c>
      <c r="C40" s="172" t="s">
        <v>52</v>
      </c>
      <c r="D40" s="174">
        <v>7.7</v>
      </c>
      <c r="E40" s="187"/>
      <c r="F40" s="187">
        <f t="shared" si="0"/>
        <v>0</v>
      </c>
      <c r="G40" s="252" t="s">
        <v>805</v>
      </c>
    </row>
    <row r="41" spans="1:8" x14ac:dyDescent="0.35">
      <c r="A41" s="279" t="s">
        <v>858</v>
      </c>
      <c r="B41" s="293" t="s">
        <v>859</v>
      </c>
      <c r="C41" s="172" t="s">
        <v>52</v>
      </c>
      <c r="D41" s="282">
        <v>7.7</v>
      </c>
      <c r="E41" s="187"/>
      <c r="F41" s="187">
        <f t="shared" si="0"/>
        <v>0</v>
      </c>
      <c r="G41" s="252" t="s">
        <v>804</v>
      </c>
      <c r="H41" s="90"/>
    </row>
    <row r="42" spans="1:8" x14ac:dyDescent="0.35">
      <c r="A42" s="285">
        <v>12</v>
      </c>
      <c r="B42" s="294" t="s">
        <v>860</v>
      </c>
      <c r="C42" s="172" t="s">
        <v>27</v>
      </c>
      <c r="D42" s="174">
        <v>13.4</v>
      </c>
      <c r="E42" s="187"/>
      <c r="F42" s="187">
        <f t="shared" si="0"/>
        <v>0</v>
      </c>
      <c r="G42" s="252" t="s">
        <v>805</v>
      </c>
    </row>
    <row r="43" spans="1:8" x14ac:dyDescent="0.35">
      <c r="A43" s="284" t="s">
        <v>861</v>
      </c>
      <c r="B43" s="295" t="s">
        <v>862</v>
      </c>
      <c r="C43" s="172" t="s">
        <v>27</v>
      </c>
      <c r="D43" s="177">
        <v>14.740000000000002</v>
      </c>
      <c r="E43" s="187"/>
      <c r="F43" s="187">
        <f t="shared" si="0"/>
        <v>0</v>
      </c>
      <c r="G43" s="252" t="s">
        <v>804</v>
      </c>
      <c r="H43" s="90"/>
    </row>
    <row r="44" spans="1:8" s="55" customFormat="1" x14ac:dyDescent="0.35">
      <c r="A44" s="284" t="s">
        <v>863</v>
      </c>
      <c r="B44" s="295" t="s">
        <v>864</v>
      </c>
      <c r="C44" s="172" t="s">
        <v>28</v>
      </c>
      <c r="D44" s="177">
        <v>1</v>
      </c>
      <c r="E44" s="187"/>
      <c r="F44" s="187">
        <f t="shared" si="0"/>
        <v>0</v>
      </c>
      <c r="G44" s="252" t="s">
        <v>804</v>
      </c>
    </row>
    <row r="45" spans="1:8" s="55" customFormat="1" x14ac:dyDescent="0.35">
      <c r="A45" s="284">
        <v>13</v>
      </c>
      <c r="B45" s="294" t="s">
        <v>865</v>
      </c>
      <c r="C45" s="172" t="s">
        <v>27</v>
      </c>
      <c r="D45" s="174">
        <v>8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84" t="s">
        <v>866</v>
      </c>
      <c r="B46" s="295" t="s">
        <v>867</v>
      </c>
      <c r="C46" s="172" t="s">
        <v>28</v>
      </c>
      <c r="D46" s="177">
        <v>4</v>
      </c>
      <c r="E46" s="187"/>
      <c r="F46" s="187">
        <f t="shared" si="0"/>
        <v>0</v>
      </c>
      <c r="G46" s="252" t="s">
        <v>804</v>
      </c>
    </row>
    <row r="47" spans="1:8" x14ac:dyDescent="0.35">
      <c r="A47" s="284" t="s">
        <v>868</v>
      </c>
      <c r="B47" s="295" t="s">
        <v>869</v>
      </c>
      <c r="C47" s="172" t="s">
        <v>27</v>
      </c>
      <c r="D47" s="177">
        <v>8</v>
      </c>
      <c r="E47" s="187"/>
      <c r="F47" s="187">
        <f t="shared" si="0"/>
        <v>0</v>
      </c>
      <c r="G47" s="252" t="s">
        <v>804</v>
      </c>
      <c r="H47" s="90"/>
    </row>
    <row r="48" spans="1:8" x14ac:dyDescent="0.35">
      <c r="A48" s="284" t="s">
        <v>870</v>
      </c>
      <c r="B48" s="294" t="s">
        <v>871</v>
      </c>
      <c r="C48" s="172" t="s">
        <v>896</v>
      </c>
      <c r="D48" s="174">
        <v>4.4800000000000004</v>
      </c>
      <c r="E48" s="187"/>
      <c r="F48" s="187">
        <f t="shared" si="0"/>
        <v>0</v>
      </c>
      <c r="G48" s="252" t="s">
        <v>805</v>
      </c>
    </row>
    <row r="49" spans="1:8" x14ac:dyDescent="0.35">
      <c r="A49" s="296"/>
      <c r="B49" s="295" t="s">
        <v>872</v>
      </c>
      <c r="C49" s="172" t="s">
        <v>896</v>
      </c>
      <c r="D49" s="277">
        <v>4.6144000000000007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85" t="s">
        <v>873</v>
      </c>
      <c r="B50" s="295" t="s">
        <v>874</v>
      </c>
      <c r="C50" s="172" t="s">
        <v>27</v>
      </c>
      <c r="D50" s="277">
        <v>20.608000000000001</v>
      </c>
      <c r="E50" s="187"/>
      <c r="F50" s="187">
        <f t="shared" si="0"/>
        <v>0</v>
      </c>
      <c r="G50" s="252" t="s">
        <v>804</v>
      </c>
    </row>
    <row r="51" spans="1:8" x14ac:dyDescent="0.35">
      <c r="A51" s="285" t="s">
        <v>875</v>
      </c>
      <c r="B51" s="295" t="s">
        <v>876</v>
      </c>
      <c r="C51" s="172" t="s">
        <v>28</v>
      </c>
      <c r="D51" s="277">
        <v>14.336000000000002</v>
      </c>
      <c r="E51" s="187"/>
      <c r="F51" s="187">
        <f t="shared" si="0"/>
        <v>0</v>
      </c>
      <c r="G51" s="252" t="s">
        <v>804</v>
      </c>
      <c r="H51" s="90"/>
    </row>
    <row r="52" spans="1:8" s="55" customFormat="1" x14ac:dyDescent="0.35">
      <c r="A52" s="285" t="s">
        <v>877</v>
      </c>
      <c r="B52" s="295" t="s">
        <v>878</v>
      </c>
      <c r="C52" s="172" t="s">
        <v>28</v>
      </c>
      <c r="D52" s="277">
        <v>18.367999999999999</v>
      </c>
      <c r="E52" s="187"/>
      <c r="F52" s="187">
        <f t="shared" si="0"/>
        <v>0</v>
      </c>
      <c r="G52" s="252" t="s">
        <v>804</v>
      </c>
    </row>
    <row r="53" spans="1:8" s="55" customFormat="1" x14ac:dyDescent="0.35">
      <c r="A53" s="285" t="s">
        <v>879</v>
      </c>
      <c r="B53" s="295" t="s">
        <v>880</v>
      </c>
      <c r="C53" s="172" t="s">
        <v>28</v>
      </c>
      <c r="D53" s="277">
        <v>112.00000000000001</v>
      </c>
      <c r="E53" s="187"/>
      <c r="F53" s="187">
        <f t="shared" si="0"/>
        <v>0</v>
      </c>
      <c r="G53" s="252" t="s">
        <v>804</v>
      </c>
      <c r="H53" s="90"/>
    </row>
    <row r="54" spans="1:8" x14ac:dyDescent="0.35">
      <c r="A54" s="285" t="s">
        <v>881</v>
      </c>
      <c r="B54" s="295" t="s">
        <v>882</v>
      </c>
      <c r="C54" s="172" t="s">
        <v>28</v>
      </c>
      <c r="D54" s="277">
        <v>87.808000000000021</v>
      </c>
      <c r="E54" s="187"/>
      <c r="F54" s="187">
        <f t="shared" si="0"/>
        <v>0</v>
      </c>
      <c r="G54" s="252" t="s">
        <v>804</v>
      </c>
    </row>
    <row r="55" spans="1:8" x14ac:dyDescent="0.35">
      <c r="A55" s="285" t="s">
        <v>883</v>
      </c>
      <c r="B55" s="295" t="s">
        <v>884</v>
      </c>
      <c r="C55" s="172" t="s">
        <v>28</v>
      </c>
      <c r="D55" s="277">
        <v>16.128000000000004</v>
      </c>
      <c r="E55" s="187"/>
      <c r="F55" s="187">
        <f t="shared" si="0"/>
        <v>0</v>
      </c>
      <c r="G55" s="252" t="s">
        <v>804</v>
      </c>
      <c r="H55" s="90"/>
    </row>
    <row r="56" spans="1:8" s="55" customFormat="1" x14ac:dyDescent="0.35">
      <c r="A56" s="285" t="s">
        <v>885</v>
      </c>
      <c r="B56" s="295" t="s">
        <v>886</v>
      </c>
      <c r="C56" s="172" t="s">
        <v>27</v>
      </c>
      <c r="D56" s="277">
        <v>9.4080000000000013</v>
      </c>
      <c r="E56" s="187"/>
      <c r="F56" s="187">
        <f t="shared" si="0"/>
        <v>0</v>
      </c>
      <c r="G56" s="252" t="s">
        <v>804</v>
      </c>
    </row>
    <row r="57" spans="1:8" s="55" customFormat="1" x14ac:dyDescent="0.35">
      <c r="A57" s="285" t="s">
        <v>887</v>
      </c>
      <c r="B57" s="295" t="s">
        <v>888</v>
      </c>
      <c r="C57" s="172" t="s">
        <v>69</v>
      </c>
      <c r="D57" s="277">
        <v>3.1360000000000001</v>
      </c>
      <c r="E57" s="187"/>
      <c r="F57" s="187">
        <f t="shared" si="0"/>
        <v>0</v>
      </c>
      <c r="G57" s="252" t="s">
        <v>804</v>
      </c>
      <c r="H57" s="90"/>
    </row>
    <row r="58" spans="1:8" s="55" customFormat="1" x14ac:dyDescent="0.35">
      <c r="A58" s="284" t="s">
        <v>547</v>
      </c>
      <c r="B58" s="295" t="s">
        <v>889</v>
      </c>
      <c r="C58" s="172" t="s">
        <v>52</v>
      </c>
      <c r="D58" s="277">
        <v>32.299999999999997</v>
      </c>
      <c r="E58" s="187"/>
      <c r="F58" s="187">
        <f t="shared" si="0"/>
        <v>0</v>
      </c>
      <c r="G58" s="252" t="s">
        <v>805</v>
      </c>
    </row>
    <row r="59" spans="1:8" s="55" customFormat="1" x14ac:dyDescent="0.35">
      <c r="A59" s="285" t="s">
        <v>890</v>
      </c>
      <c r="B59" s="295" t="s">
        <v>891</v>
      </c>
      <c r="C59" s="172" t="s">
        <v>52</v>
      </c>
      <c r="D59" s="174">
        <v>32.945999999999998</v>
      </c>
      <c r="E59" s="187"/>
      <c r="F59" s="187">
        <f t="shared" si="0"/>
        <v>0</v>
      </c>
      <c r="G59" s="252" t="s">
        <v>804</v>
      </c>
      <c r="H59" s="90"/>
    </row>
    <row r="60" spans="1:8" s="55" customFormat="1" x14ac:dyDescent="0.35">
      <c r="A60" s="285" t="s">
        <v>892</v>
      </c>
      <c r="B60" s="295" t="s">
        <v>893</v>
      </c>
      <c r="C60" s="172" t="s">
        <v>69</v>
      </c>
      <c r="D60" s="174">
        <v>193.79999999999998</v>
      </c>
      <c r="E60" s="187"/>
      <c r="F60" s="187">
        <f t="shared" si="0"/>
        <v>0</v>
      </c>
      <c r="G60" s="252" t="s">
        <v>804</v>
      </c>
    </row>
    <row r="61" spans="1:8" s="55" customFormat="1" ht="16.5" thickBot="1" x14ac:dyDescent="0.4">
      <c r="A61" s="286" t="s">
        <v>894</v>
      </c>
      <c r="B61" s="297" t="s">
        <v>895</v>
      </c>
      <c r="C61" s="287" t="s">
        <v>19</v>
      </c>
      <c r="D61" s="288">
        <v>13.7</v>
      </c>
      <c r="E61" s="299"/>
      <c r="F61" s="187">
        <f t="shared" si="0"/>
        <v>0</v>
      </c>
      <c r="G61" s="252" t="s">
        <v>805</v>
      </c>
      <c r="H61" s="90"/>
    </row>
    <row r="62" spans="1:8" ht="16.5" thickBot="1" x14ac:dyDescent="0.4">
      <c r="A62" s="215"/>
      <c r="B62" s="255" t="s">
        <v>30</v>
      </c>
      <c r="C62" s="218"/>
      <c r="D62" s="265"/>
      <c r="E62" s="265"/>
      <c r="F62" s="221">
        <f>SUM(F7:F61)</f>
        <v>0</v>
      </c>
    </row>
    <row r="63" spans="1:8" ht="16.5" thickBot="1" x14ac:dyDescent="0.4">
      <c r="A63" s="231"/>
      <c r="B63" s="256" t="s">
        <v>806</v>
      </c>
      <c r="C63" s="226"/>
      <c r="D63" s="266"/>
      <c r="E63" s="266"/>
      <c r="F63" s="267">
        <f>F62*C63</f>
        <v>0</v>
      </c>
    </row>
    <row r="64" spans="1:8" ht="16.5" thickBot="1" x14ac:dyDescent="0.4">
      <c r="A64" s="224"/>
      <c r="B64" s="257" t="s">
        <v>32</v>
      </c>
      <c r="C64" s="227"/>
      <c r="D64" s="268"/>
      <c r="E64" s="268"/>
      <c r="F64" s="221">
        <f>SUM(F62:F63)</f>
        <v>0</v>
      </c>
    </row>
    <row r="65" spans="1:6" ht="16.5" thickBot="1" x14ac:dyDescent="0.4">
      <c r="A65" s="231"/>
      <c r="B65" s="256" t="s">
        <v>34</v>
      </c>
      <c r="C65" s="226"/>
      <c r="D65" s="266"/>
      <c r="E65" s="266"/>
      <c r="F65" s="267">
        <f>F64*C65</f>
        <v>0</v>
      </c>
    </row>
    <row r="66" spans="1:6" ht="16.5" thickBot="1" x14ac:dyDescent="0.4">
      <c r="A66" s="224"/>
      <c r="B66" s="257" t="s">
        <v>32</v>
      </c>
      <c r="C66" s="227"/>
      <c r="D66" s="268"/>
      <c r="E66" s="268"/>
      <c r="F66" s="221">
        <f>SUM(F64:F65)</f>
        <v>0</v>
      </c>
    </row>
    <row r="67" spans="1:6" ht="16.5" thickBot="1" x14ac:dyDescent="0.4">
      <c r="A67" s="224"/>
      <c r="B67" s="258" t="s">
        <v>807</v>
      </c>
      <c r="C67" s="251"/>
      <c r="D67" s="268"/>
      <c r="E67" s="268"/>
      <c r="F67" s="269">
        <f>F66*C67</f>
        <v>0</v>
      </c>
    </row>
    <row r="68" spans="1:6" ht="16.5" thickBot="1" x14ac:dyDescent="0.4">
      <c r="A68" s="231"/>
      <c r="B68" s="259" t="s">
        <v>32</v>
      </c>
      <c r="C68" s="234"/>
      <c r="D68" s="266"/>
      <c r="E68" s="266"/>
      <c r="F68" s="266">
        <f>SUM(F66:F67)</f>
        <v>0</v>
      </c>
    </row>
    <row r="69" spans="1:6" ht="15" customHeight="1" x14ac:dyDescent="0.35"/>
    <row r="70" spans="1:6" ht="5.25" customHeight="1" x14ac:dyDescent="0.35"/>
  </sheetData>
  <autoFilter ref="A6:G6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2021-07-21T16:45:46Z</dcterms:modified>
</cp:coreProperties>
</file>